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cta publica abri-junio 23\"/>
    </mc:Choice>
  </mc:AlternateContent>
  <xr:revisionPtr revIDLastSave="0" documentId="8_{BBE85811-00F4-4C01-B57C-03CA98DDD64D}" xr6:coauthVersionLast="47" xr6:coauthVersionMax="47" xr10:uidLastSave="{00000000-0000-0000-0000-000000000000}"/>
  <bookViews>
    <workbookView xWindow="-108" yWindow="-108" windowWidth="23256" windowHeight="12576" xr2:uid="{74546AFD-2300-440A-8F79-17C0913E63A2}"/>
  </bookViews>
  <sheets>
    <sheet name="Formato 5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 s="1"/>
  <c r="F67" i="1"/>
  <c r="E67" i="1"/>
  <c r="D67" i="1"/>
  <c r="C67" i="1"/>
  <c r="B67" i="1"/>
  <c r="C65" i="1"/>
  <c r="G63" i="1"/>
  <c r="G62" i="1"/>
  <c r="G61" i="1"/>
  <c r="G59" i="1" s="1"/>
  <c r="G60" i="1"/>
  <c r="F59" i="1"/>
  <c r="E59" i="1"/>
  <c r="D59" i="1"/>
  <c r="C59" i="1"/>
  <c r="B59" i="1"/>
  <c r="G58" i="1"/>
  <c r="D58" i="1"/>
  <c r="G57" i="1"/>
  <c r="G56" i="1"/>
  <c r="G55" i="1"/>
  <c r="G54" i="1" s="1"/>
  <c r="F54" i="1"/>
  <c r="E54" i="1"/>
  <c r="D54" i="1"/>
  <c r="D65" i="1" s="1"/>
  <c r="C54" i="1"/>
  <c r="B54" i="1"/>
  <c r="G53" i="1"/>
  <c r="G52" i="1"/>
  <c r="G51" i="1"/>
  <c r="G50" i="1"/>
  <c r="G49" i="1"/>
  <c r="G48" i="1"/>
  <c r="G45" i="1" s="1"/>
  <c r="G47" i="1"/>
  <c r="G46" i="1"/>
  <c r="F45" i="1"/>
  <c r="F65" i="1" s="1"/>
  <c r="E45" i="1"/>
  <c r="E65" i="1" s="1"/>
  <c r="D45" i="1"/>
  <c r="C45" i="1"/>
  <c r="B45" i="1"/>
  <c r="B65" i="1" s="1"/>
  <c r="G39" i="1"/>
  <c r="G37" i="1" s="1"/>
  <c r="G38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D34" i="1"/>
  <c r="G33" i="1"/>
  <c r="G32" i="1"/>
  <c r="G31" i="1"/>
  <c r="G30" i="1"/>
  <c r="G28" i="1" s="1"/>
  <c r="G29" i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F41" i="1" s="1"/>
  <c r="E16" i="1"/>
  <c r="D16" i="1"/>
  <c r="C16" i="1"/>
  <c r="C41" i="1" s="1"/>
  <c r="C70" i="1" s="1"/>
  <c r="B16" i="1"/>
  <c r="B41" i="1" s="1"/>
  <c r="G15" i="1"/>
  <c r="D15" i="1"/>
  <c r="D41" i="1" s="1"/>
  <c r="D70" i="1" s="1"/>
  <c r="G14" i="1"/>
  <c r="G13" i="1"/>
  <c r="G12" i="1"/>
  <c r="G11" i="1"/>
  <c r="G10" i="1"/>
  <c r="G9" i="1"/>
  <c r="A4" i="1"/>
  <c r="A2" i="1"/>
  <c r="G41" i="1" l="1"/>
  <c r="B70" i="1"/>
  <c r="F70" i="1"/>
  <c r="G65" i="1"/>
  <c r="G42" i="1" l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<sst xmlns="http://schemas.openxmlformats.org/spreadsheetml/2006/main" count="73" uniqueCount="73">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</sst>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4" fontId="1" fillId="0" borderId="15" xfId="1" applyNumberFormat="1" applyFont="1" applyFill="1" applyBorder="1" applyAlignment="1" applyProtection="1">
      <alignment vertical="center"/>
      <protection locked="0"/>
    </xf>
    <xf numFmtId="4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2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a%20Elena%20Garcia/Desktop/23-02%20Informaci&#243;n%20Financiera%20Trimestral/0361_IDF_PEGT_UPJ_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-Financieros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UNIVERSIDAD POLITÉCNICA DE JUVENTINO ROSAS</v>
          </cell>
        </row>
      </sheetData>
      <sheetData sheetId="1"/>
      <sheetData sheetId="2">
        <row r="4">
          <cell r="A4" t="str">
            <v>Del 1 de Enero al 30 de Junio de 2023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EBF8-AC72-43F4-A234-13059381398A}">
  <sheetPr>
    <outlinePr summaryBelow="0"/>
  </sheetPr>
  <dimension ref="A1:G76"/>
  <sheetViews>
    <sheetView showGridLines="0" tabSelected="1" topLeftCell="A37" zoomScale="70" zoomScaleNormal="70" workbookViewId="0">
      <selection activeCell="G70" sqref="G70"/>
    </sheetView>
  </sheetViews>
  <sheetFormatPr baseColWidth="10" defaultColWidth="11" defaultRowHeight="14.4" x14ac:dyDescent="0.3"/>
  <cols>
    <col min="1" max="1" width="87" bestFit="1" customWidth="1"/>
    <col min="2" max="2" width="22.21875" bestFit="1" customWidth="1"/>
    <col min="3" max="3" width="20.5546875" bestFit="1" customWidth="1"/>
    <col min="4" max="4" width="22.21875" bestFit="1" customWidth="1"/>
    <col min="5" max="5" width="21.77734375" bestFit="1" customWidth="1"/>
    <col min="6" max="6" width="22.21875" bestFit="1" customWidth="1"/>
    <col min="7" max="7" width="21.21875" bestFit="1" customWidth="1"/>
    <col min="8" max="8" width="1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UNIVERSIDAD POLITÉCNICA DE JUVENTINO ROSAS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tr">
        <f>'[1]Formato 3'!A4</f>
        <v>Del 1 de Enero al 30 de Junio de 2023 (b)</v>
      </c>
      <c r="B4" s="8"/>
      <c r="C4" s="8"/>
      <c r="D4" s="8"/>
      <c r="E4" s="8"/>
      <c r="F4" s="8"/>
      <c r="G4" s="9"/>
    </row>
    <row r="5" spans="1:7" x14ac:dyDescent="0.3">
      <c r="A5" s="10" t="s">
        <v>2</v>
      </c>
      <c r="B5" s="11"/>
      <c r="C5" s="11"/>
      <c r="D5" s="11"/>
      <c r="E5" s="11"/>
      <c r="F5" s="11"/>
      <c r="G5" s="12"/>
    </row>
    <row r="6" spans="1:7" ht="41.55" customHeight="1" x14ac:dyDescent="0.3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8.8" x14ac:dyDescent="0.3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3">
      <c r="A8" s="18" t="s">
        <v>11</v>
      </c>
      <c r="B8" s="19"/>
      <c r="C8" s="19"/>
      <c r="D8" s="19"/>
      <c r="E8" s="19"/>
      <c r="F8" s="19"/>
      <c r="G8" s="19"/>
    </row>
    <row r="9" spans="1:7" x14ac:dyDescent="0.3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3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3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3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3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3">
      <c r="A15" s="20" t="s">
        <v>18</v>
      </c>
      <c r="B15" s="21">
        <v>10275750</v>
      </c>
      <c r="C15" s="22">
        <v>72099.27</v>
      </c>
      <c r="D15" s="23">
        <f t="shared" ref="D15" si="1">B15+C15</f>
        <v>10347849.27</v>
      </c>
      <c r="E15" s="22">
        <v>4946722.93</v>
      </c>
      <c r="F15" s="22">
        <v>4946722.93</v>
      </c>
      <c r="G15" s="23">
        <f t="shared" si="0"/>
        <v>-5329027.07</v>
      </c>
    </row>
    <row r="16" spans="1:7" x14ac:dyDescent="0.3">
      <c r="A16" s="24" t="s">
        <v>19</v>
      </c>
      <c r="B16" s="21">
        <f t="shared" ref="B16:G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</row>
    <row r="17" spans="1:7" x14ac:dyDescent="0.3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3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3">F18-B18</f>
        <v>0</v>
      </c>
    </row>
    <row r="19" spans="1:7" x14ac:dyDescent="0.3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3"/>
        <v>0</v>
      </c>
    </row>
    <row r="20" spans="1:7" x14ac:dyDescent="0.3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3"/>
        <v>0</v>
      </c>
    </row>
    <row r="21" spans="1:7" x14ac:dyDescent="0.3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3"/>
        <v>0</v>
      </c>
    </row>
    <row r="22" spans="1:7" x14ac:dyDescent="0.3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3"/>
        <v>0</v>
      </c>
    </row>
    <row r="23" spans="1:7" x14ac:dyDescent="0.3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3"/>
        <v>0</v>
      </c>
    </row>
    <row r="24" spans="1:7" x14ac:dyDescent="0.3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3"/>
        <v>0</v>
      </c>
    </row>
    <row r="25" spans="1:7" x14ac:dyDescent="0.3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3"/>
        <v>0</v>
      </c>
    </row>
    <row r="26" spans="1:7" x14ac:dyDescent="0.3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3"/>
        <v>0</v>
      </c>
    </row>
    <row r="27" spans="1:7" x14ac:dyDescent="0.3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3"/>
        <v>0</v>
      </c>
    </row>
    <row r="28" spans="1:7" x14ac:dyDescent="0.3">
      <c r="A28" s="20" t="s">
        <v>31</v>
      </c>
      <c r="B28" s="21">
        <f t="shared" ref="B28:G28" si="4">SUM(B29:B33)</f>
        <v>0</v>
      </c>
      <c r="C28" s="21">
        <f t="shared" si="4"/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4"/>
        <v>0</v>
      </c>
    </row>
    <row r="29" spans="1:7" x14ac:dyDescent="0.3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3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5">F30-B30</f>
        <v>0</v>
      </c>
    </row>
    <row r="31" spans="1:7" x14ac:dyDescent="0.3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5"/>
        <v>0</v>
      </c>
    </row>
    <row r="32" spans="1:7" x14ac:dyDescent="0.3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5"/>
        <v>0</v>
      </c>
    </row>
    <row r="33" spans="1:7" ht="14.55" customHeight="1" x14ac:dyDescent="0.3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5"/>
        <v>0</v>
      </c>
    </row>
    <row r="34" spans="1:7" ht="14.55" customHeight="1" x14ac:dyDescent="0.3">
      <c r="A34" s="20" t="s">
        <v>37</v>
      </c>
      <c r="B34" s="21">
        <v>33756773.310000002</v>
      </c>
      <c r="C34" s="22">
        <v>1257053.73</v>
      </c>
      <c r="D34" s="23">
        <f>B34+C34</f>
        <v>35013827.039999999</v>
      </c>
      <c r="E34" s="22">
        <v>21934064.27</v>
      </c>
      <c r="F34" s="22">
        <v>21934064.27</v>
      </c>
      <c r="G34" s="23">
        <f t="shared" si="5"/>
        <v>-11822709.040000003</v>
      </c>
    </row>
    <row r="35" spans="1:7" ht="14.55" customHeight="1" x14ac:dyDescent="0.3">
      <c r="A35" s="20" t="s">
        <v>38</v>
      </c>
      <c r="B35" s="21">
        <f t="shared" ref="B35:G35" si="6">B36</f>
        <v>0</v>
      </c>
      <c r="C35" s="21">
        <f t="shared" si="6"/>
        <v>0</v>
      </c>
      <c r="D35" s="21">
        <f t="shared" si="6"/>
        <v>0</v>
      </c>
      <c r="E35" s="21">
        <f t="shared" si="6"/>
        <v>0</v>
      </c>
      <c r="F35" s="21">
        <f t="shared" si="6"/>
        <v>0</v>
      </c>
      <c r="G35" s="21">
        <f t="shared" si="6"/>
        <v>0</v>
      </c>
    </row>
    <row r="36" spans="1:7" ht="14.55" customHeight="1" x14ac:dyDescent="0.3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55" customHeight="1" x14ac:dyDescent="0.3">
      <c r="A37" s="20" t="s">
        <v>40</v>
      </c>
      <c r="B37" s="21">
        <f t="shared" ref="B37:G37" si="7">B38+B39</f>
        <v>0</v>
      </c>
      <c r="C37" s="21">
        <f t="shared" si="7"/>
        <v>0</v>
      </c>
      <c r="D37" s="21">
        <f t="shared" si="7"/>
        <v>0</v>
      </c>
      <c r="E37" s="21">
        <f t="shared" si="7"/>
        <v>0</v>
      </c>
      <c r="F37" s="21">
        <f t="shared" si="7"/>
        <v>0</v>
      </c>
      <c r="G37" s="21">
        <f t="shared" si="7"/>
        <v>0</v>
      </c>
    </row>
    <row r="38" spans="1:7" x14ac:dyDescent="0.3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3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3">
      <c r="A40" s="26"/>
      <c r="B40" s="21"/>
      <c r="C40" s="21"/>
      <c r="D40" s="21"/>
      <c r="E40" s="21"/>
      <c r="F40" s="21"/>
      <c r="G40" s="21"/>
    </row>
    <row r="41" spans="1:7" x14ac:dyDescent="0.3">
      <c r="A41" s="27" t="s">
        <v>43</v>
      </c>
      <c r="B41" s="28">
        <f t="shared" ref="B41:G41" si="8">SUM(B9,B10,B11,B12,B13,B14,B15,B16,B28,B34,B35,B37)</f>
        <v>44032523.310000002</v>
      </c>
      <c r="C41" s="28">
        <f t="shared" si="8"/>
        <v>1329153</v>
      </c>
      <c r="D41" s="28">
        <f t="shared" si="8"/>
        <v>45361676.310000002</v>
      </c>
      <c r="E41" s="28">
        <f t="shared" si="8"/>
        <v>26880787.199999999</v>
      </c>
      <c r="F41" s="28">
        <f t="shared" si="8"/>
        <v>26880787.199999999</v>
      </c>
      <c r="G41" s="28">
        <f t="shared" si="8"/>
        <v>-17151736.110000003</v>
      </c>
    </row>
    <row r="42" spans="1:7" x14ac:dyDescent="0.3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3">
      <c r="A43" s="26"/>
      <c r="B43" s="30"/>
      <c r="C43" s="30"/>
      <c r="D43" s="30"/>
      <c r="E43" s="30"/>
      <c r="F43" s="30"/>
      <c r="G43" s="30"/>
    </row>
    <row r="44" spans="1:7" x14ac:dyDescent="0.3">
      <c r="A44" s="27" t="s">
        <v>45</v>
      </c>
      <c r="B44" s="30"/>
      <c r="C44" s="30"/>
      <c r="D44" s="30"/>
      <c r="E44" s="30"/>
      <c r="F44" s="30"/>
      <c r="G44" s="30"/>
    </row>
    <row r="45" spans="1:7" x14ac:dyDescent="0.3">
      <c r="A45" s="20" t="s">
        <v>46</v>
      </c>
      <c r="B45" s="21">
        <f t="shared" ref="B45:G45" si="9">SUM(B46:B53)</f>
        <v>0</v>
      </c>
      <c r="C45" s="21">
        <f t="shared" si="9"/>
        <v>0</v>
      </c>
      <c r="D45" s="21">
        <f t="shared" si="9"/>
        <v>0</v>
      </c>
      <c r="E45" s="21">
        <f t="shared" si="9"/>
        <v>0</v>
      </c>
      <c r="F45" s="21">
        <f t="shared" si="9"/>
        <v>0</v>
      </c>
      <c r="G45" s="21">
        <f t="shared" si="9"/>
        <v>0</v>
      </c>
    </row>
    <row r="46" spans="1:7" x14ac:dyDescent="0.3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3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10">F47-B47</f>
        <v>0</v>
      </c>
    </row>
    <row r="48" spans="1:7" x14ac:dyDescent="0.3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10"/>
        <v>0</v>
      </c>
    </row>
    <row r="49" spans="1:7" ht="28.8" x14ac:dyDescent="0.3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10"/>
        <v>0</v>
      </c>
    </row>
    <row r="50" spans="1:7" x14ac:dyDescent="0.3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10"/>
        <v>0</v>
      </c>
    </row>
    <row r="51" spans="1:7" x14ac:dyDescent="0.3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10"/>
        <v>0</v>
      </c>
    </row>
    <row r="52" spans="1:7" x14ac:dyDescent="0.3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10"/>
        <v>0</v>
      </c>
    </row>
    <row r="53" spans="1:7" x14ac:dyDescent="0.3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3">
      <c r="A54" s="20" t="s">
        <v>55</v>
      </c>
      <c r="B54" s="21">
        <f t="shared" ref="B54:G54" si="11">SUM(B55:B58)</f>
        <v>16678801</v>
      </c>
      <c r="C54" s="21">
        <f t="shared" si="11"/>
        <v>66630.880000000005</v>
      </c>
      <c r="D54" s="21">
        <f t="shared" si="11"/>
        <v>16745431.880000001</v>
      </c>
      <c r="E54" s="21">
        <f t="shared" si="11"/>
        <v>6261180.8799999999</v>
      </c>
      <c r="F54" s="21">
        <f t="shared" si="11"/>
        <v>6261180.8799999999</v>
      </c>
      <c r="G54" s="21">
        <f t="shared" si="11"/>
        <v>-10417620.120000001</v>
      </c>
    </row>
    <row r="55" spans="1:7" x14ac:dyDescent="0.3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3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2">F56-B56</f>
        <v>0</v>
      </c>
    </row>
    <row r="57" spans="1:7" x14ac:dyDescent="0.3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2"/>
        <v>0</v>
      </c>
    </row>
    <row r="58" spans="1:7" x14ac:dyDescent="0.3">
      <c r="A58" s="32" t="s">
        <v>59</v>
      </c>
      <c r="B58" s="22">
        <v>16678801</v>
      </c>
      <c r="C58" s="22">
        <v>66630.880000000005</v>
      </c>
      <c r="D58" s="23">
        <f t="shared" ref="D58" si="13">B58+C58</f>
        <v>16745431.880000001</v>
      </c>
      <c r="E58" s="22">
        <v>6261180.8799999999</v>
      </c>
      <c r="F58" s="22">
        <v>6261180.8799999999</v>
      </c>
      <c r="G58" s="23">
        <f t="shared" si="12"/>
        <v>-10417620.120000001</v>
      </c>
    </row>
    <row r="59" spans="1:7" x14ac:dyDescent="0.3">
      <c r="A59" s="20" t="s">
        <v>60</v>
      </c>
      <c r="B59" s="21">
        <f t="shared" ref="B59:G59" si="14">SUM(B60:B61)</f>
        <v>0</v>
      </c>
      <c r="C59" s="21">
        <f t="shared" si="14"/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4"/>
        <v>0</v>
      </c>
    </row>
    <row r="60" spans="1:7" x14ac:dyDescent="0.3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3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5">F61-B61</f>
        <v>0</v>
      </c>
    </row>
    <row r="62" spans="1:7" x14ac:dyDescent="0.3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5"/>
        <v>0</v>
      </c>
    </row>
    <row r="63" spans="1:7" x14ac:dyDescent="0.3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5"/>
        <v>0</v>
      </c>
    </row>
    <row r="64" spans="1:7" x14ac:dyDescent="0.3">
      <c r="A64" s="26"/>
      <c r="B64" s="30"/>
      <c r="C64" s="30"/>
      <c r="D64" s="30"/>
      <c r="E64" s="30"/>
      <c r="F64" s="30"/>
      <c r="G64" s="30"/>
    </row>
    <row r="65" spans="1:7" x14ac:dyDescent="0.3">
      <c r="A65" s="27" t="s">
        <v>65</v>
      </c>
      <c r="B65" s="28">
        <f t="shared" ref="B65:G65" si="16">B45+B54+B59+B62+B63</f>
        <v>16678801</v>
      </c>
      <c r="C65" s="28">
        <f t="shared" si="16"/>
        <v>66630.880000000005</v>
      </c>
      <c r="D65" s="28">
        <f t="shared" si="16"/>
        <v>16745431.880000001</v>
      </c>
      <c r="E65" s="28">
        <f t="shared" si="16"/>
        <v>6261180.8799999999</v>
      </c>
      <c r="F65" s="28">
        <f t="shared" si="16"/>
        <v>6261180.8799999999</v>
      </c>
      <c r="G65" s="28">
        <f t="shared" si="16"/>
        <v>-10417620.120000001</v>
      </c>
    </row>
    <row r="66" spans="1:7" x14ac:dyDescent="0.3">
      <c r="A66" s="26"/>
      <c r="B66" s="30"/>
      <c r="C66" s="30"/>
      <c r="D66" s="30"/>
      <c r="E66" s="30"/>
      <c r="F66" s="30"/>
      <c r="G66" s="30"/>
    </row>
    <row r="67" spans="1:7" x14ac:dyDescent="0.3">
      <c r="A67" s="27" t="s">
        <v>66</v>
      </c>
      <c r="B67" s="28">
        <f t="shared" ref="B67:G67" si="17">B68</f>
        <v>0</v>
      </c>
      <c r="C67" s="28">
        <f t="shared" si="17"/>
        <v>0</v>
      </c>
      <c r="D67" s="28">
        <f t="shared" si="17"/>
        <v>0</v>
      </c>
      <c r="E67" s="28">
        <f t="shared" si="17"/>
        <v>0</v>
      </c>
      <c r="F67" s="28">
        <f t="shared" si="17"/>
        <v>0</v>
      </c>
      <c r="G67" s="28">
        <f t="shared" si="17"/>
        <v>0</v>
      </c>
    </row>
    <row r="68" spans="1:7" x14ac:dyDescent="0.3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3">
      <c r="A69" s="26"/>
      <c r="B69" s="30"/>
      <c r="C69" s="30"/>
      <c r="D69" s="30"/>
      <c r="E69" s="30"/>
      <c r="F69" s="30"/>
      <c r="G69" s="30"/>
    </row>
    <row r="70" spans="1:7" x14ac:dyDescent="0.3">
      <c r="A70" s="27" t="s">
        <v>68</v>
      </c>
      <c r="B70" s="28">
        <f t="shared" ref="B70:G70" si="18">B41+B65+B67</f>
        <v>60711324.310000002</v>
      </c>
      <c r="C70" s="28">
        <f t="shared" si="18"/>
        <v>1395783.88</v>
      </c>
      <c r="D70" s="28">
        <f t="shared" si="18"/>
        <v>62107108.190000005</v>
      </c>
      <c r="E70" s="28">
        <f t="shared" si="18"/>
        <v>33141968.079999998</v>
      </c>
      <c r="F70" s="28">
        <f t="shared" si="18"/>
        <v>33141968.079999998</v>
      </c>
      <c r="G70" s="28">
        <f t="shared" si="18"/>
        <v>-27569356.230000004</v>
      </c>
    </row>
    <row r="71" spans="1:7" x14ac:dyDescent="0.3">
      <c r="A71" s="26"/>
      <c r="B71" s="30"/>
      <c r="C71" s="30"/>
      <c r="D71" s="30"/>
      <c r="E71" s="30"/>
      <c r="F71" s="30"/>
      <c r="G71" s="30"/>
    </row>
    <row r="72" spans="1:7" x14ac:dyDescent="0.3">
      <c r="A72" s="27" t="s">
        <v>69</v>
      </c>
      <c r="B72" s="30"/>
      <c r="C72" s="30"/>
      <c r="D72" s="30"/>
      <c r="E72" s="30"/>
      <c r="F72" s="30"/>
      <c r="G72" s="30"/>
    </row>
    <row r="73" spans="1:7" x14ac:dyDescent="0.3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8.8" x14ac:dyDescent="0.3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3">
      <c r="A75" s="34" t="s">
        <v>72</v>
      </c>
      <c r="B75" s="28">
        <f t="shared" ref="B75:G75" si="19">B73+B74</f>
        <v>0</v>
      </c>
      <c r="C75" s="28">
        <f t="shared" si="19"/>
        <v>0</v>
      </c>
      <c r="D75" s="28">
        <f t="shared" si="19"/>
        <v>0</v>
      </c>
      <c r="E75" s="28">
        <f t="shared" si="19"/>
        <v>0</v>
      </c>
      <c r="F75" s="28">
        <f t="shared" si="19"/>
        <v>0</v>
      </c>
      <c r="G75" s="28">
        <f t="shared" si="19"/>
        <v>0</v>
      </c>
    </row>
    <row r="76" spans="1:7" x14ac:dyDescent="0.3">
      <c r="A76" s="35"/>
      <c r="B76" s="36"/>
      <c r="C76" s="36"/>
      <c r="D76" s="36"/>
      <c r="E76" s="36"/>
      <c r="F76" s="36"/>
      <c r="G76" s="36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95852412-2E50-45D9-8201-2471DF5BCE6C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2023-08-04T23:53:07Z</dcterms:created>
  <dcterms:modified xsi:type="dcterms:W3CDTF">2023-08-04T23:54:54Z</dcterms:modified>
</cp:coreProperties>
</file>